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760" windowHeight="8190" tabRatio="233"/>
  </bookViews>
  <sheets>
    <sheet name="Feuille1" sheetId="1" r:id="rId1"/>
    <sheet name="Feuille2" sheetId="2" r:id="rId2"/>
    <sheet name="Feuille3" sheetId="3" r:id="rId3"/>
  </sheets>
  <calcPr calcId="125725"/>
</workbook>
</file>

<file path=xl/calcChain.xml><?xml version="1.0" encoding="utf-8"?>
<calcChain xmlns="http://schemas.openxmlformats.org/spreadsheetml/2006/main">
  <c r="E18" i="1"/>
  <c r="E20"/>
  <c r="H15"/>
  <c r="H18" s="1"/>
  <c r="H17"/>
  <c r="D20"/>
  <c r="C15"/>
  <c r="D15"/>
  <c r="D18" s="1"/>
  <c r="E15"/>
  <c r="F15"/>
  <c r="G15"/>
  <c r="C4"/>
  <c r="B7"/>
  <c r="C17" s="1"/>
  <c r="C13"/>
  <c r="C18" s="1"/>
  <c r="F18"/>
  <c r="G18"/>
  <c r="H20" l="1"/>
  <c r="D17"/>
  <c r="E17"/>
  <c r="F17"/>
  <c r="F20" s="1"/>
  <c r="G17"/>
  <c r="G20" s="1"/>
</calcChain>
</file>

<file path=xl/sharedStrings.xml><?xml version="1.0" encoding="utf-8"?>
<sst xmlns="http://schemas.openxmlformats.org/spreadsheetml/2006/main" count="10" uniqueCount="10">
  <si>
    <t>Expérience sur le module de Young</t>
  </si>
  <si>
    <t>D: Diamètre (mm) (m)</t>
  </si>
  <si>
    <t>L: Longueur initiale (m)</t>
  </si>
  <si>
    <t>Section omega (m2)</t>
  </si>
  <si>
    <t>Effort appliqué (N)</t>
  </si>
  <si>
    <t>longueur mesurée (m)</t>
  </si>
  <si>
    <t>All. Relatif delta Li(mm)</t>
  </si>
  <si>
    <t>contrainte sigma (N/mm2)</t>
  </si>
  <si>
    <t xml:space="preserve">All. Absolu epsilon </t>
  </si>
  <si>
    <t>E (Gpa)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</si>
</sst>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autoTitleDeleted val="1"/>
    <c:plotArea>
      <c:layout>
        <c:manualLayout>
          <c:layoutTarget val="inner"/>
          <c:xMode val="edge"/>
          <c:yMode val="edge"/>
          <c:x val="0.11525983162210172"/>
          <c:y val="7.6923076923076927E-2"/>
          <c:w val="0.82792273418692786"/>
          <c:h val="0.72189349112426038"/>
        </c:manualLayout>
      </c:layout>
      <c:scatterChart>
        <c:scatterStyle val="lineMarker"/>
        <c:ser>
          <c:idx val="0"/>
          <c:order val="0"/>
          <c:tx>
            <c:strRef>
              <c:f>Feuille1!$A$17</c:f>
              <c:strCache>
                <c:ptCount val="1"/>
                <c:pt idx="0">
                  <c:v>contrainte sigma (N/mm2)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xVal>
            <c:numRef>
              <c:f>Feuille1!$C$18:$H$18</c:f>
              <c:numCache>
                <c:formatCode>General</c:formatCode>
                <c:ptCount val="6"/>
                <c:pt idx="0">
                  <c:v>0</c:v>
                </c:pt>
                <c:pt idx="1">
                  <c:v>1.0872292381031948E-3</c:v>
                </c:pt>
                <c:pt idx="2">
                  <c:v>1.5053943296812666E-3</c:v>
                </c:pt>
                <c:pt idx="3">
                  <c:v>1.6726603663125845E-3</c:v>
                </c:pt>
                <c:pt idx="4">
                  <c:v>1.923559421259487E-3</c:v>
                </c:pt>
                <c:pt idx="5">
                  <c:v>2.3417245128375588E-3</c:v>
                </c:pt>
              </c:numCache>
            </c:numRef>
          </c:xVal>
          <c:yVal>
            <c:numRef>
              <c:f>Feuille1!$C$17:$H$17</c:f>
              <c:numCache>
                <c:formatCode>#,##0.00</c:formatCode>
                <c:ptCount val="6"/>
                <c:pt idx="0" formatCode="General">
                  <c:v>0</c:v>
                </c:pt>
                <c:pt idx="1">
                  <c:v>52.613204327899275</c:v>
                </c:pt>
                <c:pt idx="2">
                  <c:v>73.658486059058987</c:v>
                </c:pt>
                <c:pt idx="3">
                  <c:v>105.22640865579855</c:v>
                </c:pt>
                <c:pt idx="4">
                  <c:v>126.27169038695827</c:v>
                </c:pt>
                <c:pt idx="5">
                  <c:v>147.31697211811797</c:v>
                </c:pt>
              </c:numCache>
            </c:numRef>
          </c:yVal>
        </c:ser>
        <c:axId val="57402880"/>
        <c:axId val="57405440"/>
      </c:scatterChart>
      <c:valAx>
        <c:axId val="5740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Epsilon</a:t>
                </a:r>
              </a:p>
            </c:rich>
          </c:tx>
          <c:layout>
            <c:manualLayout>
              <c:xMode val="edge"/>
              <c:yMode val="edge"/>
              <c:x val="0.49188350678164539"/>
              <c:y val="0.890532544378698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05440"/>
        <c:crossesAt val="0"/>
        <c:crossBetween val="midCat"/>
      </c:valAx>
      <c:valAx>
        <c:axId val="57405440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Sigma (N/mm2)</a:t>
                </a:r>
              </a:p>
            </c:rich>
          </c:tx>
          <c:layout>
            <c:manualLayout>
              <c:xMode val="edge"/>
              <c:yMode val="edge"/>
              <c:x val="2.5974046562727147E-2"/>
              <c:y val="0.301775147928994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02880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23</xdr:row>
      <xdr:rowOff>133350</xdr:rowOff>
    </xdr:from>
    <xdr:to>
      <xdr:col>6</xdr:col>
      <xdr:colOff>742950</xdr:colOff>
      <xdr:row>43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zoomScale="70" zoomScaleNormal="70" workbookViewId="0">
      <selection activeCell="H24" sqref="H24"/>
    </sheetView>
  </sheetViews>
  <sheetFormatPr baseColWidth="10" defaultColWidth="11.5703125" defaultRowHeight="12.75"/>
  <cols>
    <col min="1" max="1" width="23" customWidth="1"/>
    <col min="2" max="3" width="17.85546875" customWidth="1"/>
    <col min="4" max="8" width="19.85546875" customWidth="1"/>
    <col min="9" max="15" width="17.85546875" customWidth="1"/>
    <col min="16" max="19" width="15.28515625" customWidth="1"/>
  </cols>
  <sheetData>
    <row r="1" spans="1:8" ht="19.5">
      <c r="A1" s="1" t="s">
        <v>0</v>
      </c>
    </row>
    <row r="4" spans="1:8">
      <c r="A4" s="2" t="s">
        <v>1</v>
      </c>
      <c r="B4" s="3">
        <v>1.1000000000000001</v>
      </c>
      <c r="C4" s="4">
        <f>B4*1000</f>
        <v>1100</v>
      </c>
    </row>
    <row r="5" spans="1:8">
      <c r="A5" s="2" t="s">
        <v>2</v>
      </c>
      <c r="B5" s="3">
        <v>11.957000000000001</v>
      </c>
    </row>
    <row r="7" spans="1:8">
      <c r="A7" t="s">
        <v>3</v>
      </c>
      <c r="B7" s="4">
        <f>PI()*B4^2/4</f>
        <v>0.9503317777109126</v>
      </c>
    </row>
    <row r="12" spans="1:8">
      <c r="A12" t="s">
        <v>4</v>
      </c>
      <c r="C12" s="3">
        <v>0</v>
      </c>
      <c r="D12" s="3">
        <v>50</v>
      </c>
      <c r="E12" s="3">
        <v>70</v>
      </c>
      <c r="F12" s="3">
        <v>100</v>
      </c>
      <c r="G12" s="3">
        <v>120</v>
      </c>
      <c r="H12" s="3">
        <v>140</v>
      </c>
    </row>
    <row r="13" spans="1:8">
      <c r="A13" t="s">
        <v>5</v>
      </c>
      <c r="C13" s="3">
        <f>$B$5</f>
        <v>11.957000000000001</v>
      </c>
      <c r="D13" s="3">
        <v>11.97</v>
      </c>
      <c r="E13" s="3">
        <v>11.975</v>
      </c>
      <c r="F13" s="3">
        <v>11.977</v>
      </c>
      <c r="G13" s="3">
        <v>11.98</v>
      </c>
      <c r="H13" s="3">
        <v>11.984999999999999</v>
      </c>
    </row>
    <row r="15" spans="1:8">
      <c r="A15" t="s">
        <v>6</v>
      </c>
      <c r="C15" s="4">
        <f>C13-$B$5</f>
        <v>0</v>
      </c>
      <c r="D15" s="4">
        <f>D13-$B$5</f>
        <v>1.2999999999999901E-2</v>
      </c>
      <c r="E15" s="4">
        <f>E13-$B$5</f>
        <v>1.7999999999998906E-2</v>
      </c>
      <c r="F15" s="4">
        <f>F13-$B$5</f>
        <v>1.9999999999999574E-2</v>
      </c>
      <c r="G15" s="4">
        <f>G13-$B$5</f>
        <v>2.2999999999999687E-2</v>
      </c>
      <c r="H15" s="4">
        <f>H13-$B$5</f>
        <v>2.7999999999998693E-2</v>
      </c>
    </row>
    <row r="17" spans="1:8">
      <c r="A17" t="s">
        <v>7</v>
      </c>
      <c r="C17" s="4">
        <f>C12/$B$7</f>
        <v>0</v>
      </c>
      <c r="D17" s="7">
        <f>D12/$B$7</f>
        <v>52.613204327899275</v>
      </c>
      <c r="E17" s="7">
        <f>E12/$B$7</f>
        <v>73.658486059058987</v>
      </c>
      <c r="F17" s="7">
        <f>F12/$B$7</f>
        <v>105.22640865579855</v>
      </c>
      <c r="G17" s="7">
        <f>G12/$B$7</f>
        <v>126.27169038695827</v>
      </c>
      <c r="H17" s="7">
        <f>H12/$B$7</f>
        <v>147.31697211811797</v>
      </c>
    </row>
    <row r="18" spans="1:8">
      <c r="A18" t="s">
        <v>8</v>
      </c>
      <c r="C18" s="4">
        <f>C15/$B$5</f>
        <v>0</v>
      </c>
      <c r="D18" s="4">
        <f>D15/$B$5</f>
        <v>1.0872292381031948E-3</v>
      </c>
      <c r="E18" s="4">
        <f>E15/$B$5</f>
        <v>1.5053943296812666E-3</v>
      </c>
      <c r="F18" s="4">
        <f>F15/$B$5</f>
        <v>1.6726603663125845E-3</v>
      </c>
      <c r="G18" s="4">
        <f>G15/$B$5</f>
        <v>1.923559421259487E-3</v>
      </c>
      <c r="H18" s="4">
        <f>H15/$B$5</f>
        <v>2.3417245128375588E-3</v>
      </c>
    </row>
    <row r="20" spans="1:8" ht="15.75">
      <c r="A20" s="5" t="s">
        <v>9</v>
      </c>
      <c r="B20" s="5"/>
      <c r="C20" s="5"/>
      <c r="D20" s="6">
        <f>D17/D18*0.001</f>
        <v>48.392006472976654</v>
      </c>
      <c r="E20" s="6">
        <f>E17/E18*0.001</f>
        <v>48.929695433790108</v>
      </c>
      <c r="F20" s="6">
        <f>F17/F18*0.001</f>
        <v>62.909608414870505</v>
      </c>
      <c r="G20" s="6">
        <f>G17/G18*0.001</f>
        <v>65.644808780733953</v>
      </c>
      <c r="H20" s="6">
        <f>H17/H18*0.001</f>
        <v>62.90960841487211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2013-10-10T17:35:17Z</dcterms:created>
  <dcterms:modified xsi:type="dcterms:W3CDTF">2013-10-10T17:35:17Z</dcterms:modified>
</cp:coreProperties>
</file>